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264" activeTab="0"/>
  </bookViews>
  <sheets>
    <sheet name="30.09.2023" sheetId="1" r:id="rId1"/>
  </sheets>
  <definedNames>
    <definedName name="_xlnm.Print_Area" localSheetId="0">'30.09.2023'!$C$1:$K$71</definedName>
  </definedNames>
  <calcPr fullCalcOnLoad="1"/>
</workbook>
</file>

<file path=xl/sharedStrings.xml><?xml version="1.0" encoding="utf-8"?>
<sst xmlns="http://schemas.openxmlformats.org/spreadsheetml/2006/main" count="90" uniqueCount="87">
  <si>
    <t xml:space="preserve">Situația  numărului  de beneficiari din cadrul serviciilor </t>
  </si>
  <si>
    <t>COPII D.G.A.S.P.C. DAMBOVITA</t>
  </si>
  <si>
    <t>Nr. AMP angajați</t>
  </si>
  <si>
    <t>capacitate</t>
  </si>
  <si>
    <t>Nr. beneficiari</t>
  </si>
  <si>
    <t xml:space="preserve">Plasament la asistent maternal profesionist angajat DGASPC </t>
  </si>
  <si>
    <t>Plasament la rude/alte familii</t>
  </si>
  <si>
    <t xml:space="preserve">                                                                                            TOTAL  1</t>
  </si>
  <si>
    <t>MASURA DE TIP REZIDENTIAL / CENTRE DE PLASAMENT DGASPC DÂMBOVIȚA</t>
  </si>
  <si>
    <t>Complexul de Servicii Sociale Găești (Centrul de primire în regim de urgență pentru copilul cu handicap)</t>
  </si>
  <si>
    <t>Complexul de Servicii Sociale Găești (Casa de tip familial ,,Speranța” Găești)</t>
  </si>
  <si>
    <t>Complexul de Servicii Sociale  Târgoviște “ Casa Soarelui” (Centrul maternal)</t>
  </si>
  <si>
    <t>Complexul de Servicii Sociale  Târgoviște “ Casa Soarelui” (Centrul de primire în regim de urgență pentru copilul abuzat, neglijat și exploatat)</t>
  </si>
  <si>
    <t>TOTAL  1, 2, 3 (CU MĂSURĂ DE PROTECȚIE - tip rezidențial și familial)</t>
  </si>
  <si>
    <t xml:space="preserve">Centrul de recuperare pentru victimele violenței în familie </t>
  </si>
  <si>
    <t>Locuință protejată pentru victimele violenței domestice-VENUS</t>
  </si>
  <si>
    <t>TOTAL  1, 2, 3, 4 (CU MĂSURĂ DE PROTECȚIE și PENTRU VICTIMELE VIOLENȚEI)</t>
  </si>
  <si>
    <t>Complexul de Recuperare și Reabilitare pentru Copii cu Handicap Târgoviște – centrul de recuperare și reabilitare pentru copilul cu handicap</t>
  </si>
  <si>
    <t>Complexul de Recuperare și Reabilitare pentru Copii cu Handicap Târgoviște – echipa mobilă pentru copii cu handicap</t>
  </si>
  <si>
    <t>Complexul de Servicii Sociale  Târgoviște “ Casa Soarelui” (centrul de recuperare, socializare, consiliere a copilului cu dizabilități)</t>
  </si>
  <si>
    <t>Complexul de Servicii Sociale Găești (centru de recuperare pentru copilul cu handicap)</t>
  </si>
  <si>
    <t>CENTRE DE RECUPERARE/ECHIPA MOBILĂ PENTRU COPII CU DIZABILITĂȚI  DGASPC DÂMBOVIȚA                                                                                                                                         TOTAL 5</t>
  </si>
  <si>
    <t>Centrul de consiliere pentru copilul abuzat, neglijat, exploatat – Telefonul copilului</t>
  </si>
  <si>
    <t xml:space="preserve">Centrul pentru prevenirea abuzului, neglijării și exploatării </t>
  </si>
  <si>
    <t xml:space="preserve">Centrul de consiliere pentru parinți și copiii care beneficiază de o masură de protecție specială </t>
  </si>
  <si>
    <t>Centrul de consiliere pentru familie și copilul care a săvârșit o faptă penală și nu răspunde penal</t>
  </si>
  <si>
    <t>ADOPTIE NAȚIONALĂ -  încredințare în vederea adopției</t>
  </si>
  <si>
    <t>ADOPTIE NAȚIONALĂ -  încuviințare adopție</t>
  </si>
  <si>
    <t>POSTADOPTII</t>
  </si>
  <si>
    <t>CENTRE REZIDENTIALE/CENTRE DE ZI ADULȚI CU HANDICAP</t>
  </si>
  <si>
    <t xml:space="preserve">Locuința maxim protejată pentru persoane adulte cu dizabilități  "AMALIA" </t>
  </si>
  <si>
    <t xml:space="preserve">  Locuința maxim protejată pentru persoane adulte cu dizabilități  "AUGUSTA"</t>
  </si>
  <si>
    <t xml:space="preserve">  Locuința maxim protejată pentru persoane adulte cu dizabilități  "ELENA"</t>
  </si>
  <si>
    <t xml:space="preserve">  Locuința maxim protejată pentru persoane adulte cu dizabilități   "MARA"</t>
  </si>
  <si>
    <t xml:space="preserve">  Locuința maxim protejată pentru persoane adulte cu dizabilități  "IRINA"</t>
  </si>
  <si>
    <t xml:space="preserve">  Locuința maxim protejată pentru persoane adulte cu dizabilități   "MARILENA"</t>
  </si>
  <si>
    <t xml:space="preserve"> Locuința maxim protejată pentru persoane adulte cu dizabilități  "VALENTINA"</t>
  </si>
  <si>
    <t>Centrul de criză pentru persoane adulte cu dizabilități Pucioasa</t>
  </si>
  <si>
    <t xml:space="preserve">   Locuința maxim protejată pentru persoane adulte cu dizabilități  "MARTA" </t>
  </si>
  <si>
    <t xml:space="preserve">   Locuința maxim protejată pentru persoane adulte cu dizabilități  "PETRU"</t>
  </si>
  <si>
    <t xml:space="preserve">  Locuința maxim protejată pentru persoane adulte cu dizabilități "SARA"</t>
  </si>
  <si>
    <t xml:space="preserve">   Locuința maxim protejată pentru persoane adulte cu dizabilități "SIMON"</t>
  </si>
  <si>
    <t>Centrul de îngrijire și asistență pentru persoane adulte cu dizabilități Pucioasa</t>
  </si>
  <si>
    <t>Centrul de abilitare și reabilitare pentru persoane adulte cu dizabilități Țuicani</t>
  </si>
  <si>
    <t>Centrul de îngrijire și asistență pentru persoane adulte cu dizabilități Țuicani</t>
  </si>
  <si>
    <t>TOTAL 7.1 (rezidențial adulți)</t>
  </si>
  <si>
    <t>Centrul de Servicii Comunitare “Floarea Speranței” Pucioasa (centrul de zi)</t>
  </si>
  <si>
    <t>Centrul de servicii comunitare “ Sfântul Andrei” Gura Ocniței (centrul de zi ,,Anca")</t>
  </si>
  <si>
    <t>TOTAL 7.2 (centre de zi pentru  adulți)</t>
  </si>
  <si>
    <t>TOTAL 7 (rezidential și centre de zi pentru adulți cu handicap)</t>
  </si>
  <si>
    <t>Centrul de Servicii de Recuperare Neuromotorie de tip Ambulatoriu pentru Persoane Adulte cu Dizabilități</t>
  </si>
  <si>
    <t>Centrul de zi pentru  Persoane Adulte cu Dizabilități</t>
  </si>
  <si>
    <t>Centrul de zi de consiliere și informare pentru persoane adulte în dificultate</t>
  </si>
  <si>
    <t>Complexul de Servicii Sociale Găești (Casa de tip familial ,,Casa îngerilor” Găești)</t>
  </si>
  <si>
    <t>7/zi</t>
  </si>
  <si>
    <t>3/zi</t>
  </si>
  <si>
    <t>5/zi</t>
  </si>
  <si>
    <t>19/zi</t>
  </si>
  <si>
    <t>16/zi</t>
  </si>
  <si>
    <t>Centrul de servicii de asistență și suport</t>
  </si>
  <si>
    <t>8/zi</t>
  </si>
  <si>
    <t>12/zi</t>
  </si>
  <si>
    <t>TOTAL servicii de consiliere adulti</t>
  </si>
  <si>
    <t>CENTRE DE CONSILIERE PENTRU COPII 5</t>
  </si>
  <si>
    <t>TOTAL COPII ÎN CENTRE DE PLASAMENT DGASPC                                                     Total  2</t>
  </si>
  <si>
    <t xml:space="preserve">din care </t>
  </si>
  <si>
    <t xml:space="preserve">copii = </t>
  </si>
  <si>
    <t xml:space="preserve">adulți= </t>
  </si>
  <si>
    <t>TOTAL BENEFICARI DGASPC DB</t>
  </si>
  <si>
    <t>Număr  persoane cu handicap neinstituționalizate</t>
  </si>
  <si>
    <t>TOTAL BENEFICARI ADULTI REZIDENTIAL ȘI CONSILIERE</t>
  </si>
  <si>
    <t xml:space="preserve">Complexul de Servicii Sociale  Târgoviște ,,Floare de Colț”( Centrul de tranzit pentru tineri)  </t>
  </si>
  <si>
    <t>Centrul de primire în regim de urgență pentru copilul abuzat, neglijat și exploatat ,,Ghica” Târgoviște</t>
  </si>
  <si>
    <t>MĂSURA DE TIP REZIDENTIAL / CENTRE DE PLASAMENT FURNIZOR PRIVAT AUTORIZAT</t>
  </si>
  <si>
    <t xml:space="preserve"> TOTAL copii  ÎN CENTRE REZIDENTIALE FPA     (DGASPC DB plătește costul serviciilor sociale pentru  18 copii)                                                                                                                                 Total  3</t>
  </si>
  <si>
    <t>TOTAL 4  CENTRE DE RECUPERARE PENTRU VICTIMELE VIOLENȚEI IN FAMILIE</t>
  </si>
  <si>
    <t>TOTAL 2, 3 copii cu măsuri de protecție - tip rezidențial (DGASPC și FPA)</t>
  </si>
  <si>
    <r>
      <t xml:space="preserve">Complexul de Servicii Sociale  Târgoviște ,,Floare de Colț”                                                                                             </t>
    </r>
    <r>
      <rPr>
        <b/>
        <sz val="14"/>
        <rFont val="Times New Roman"/>
        <family val="1"/>
      </rPr>
      <t xml:space="preserve"> Casa de tip familial ,,Priseaca”</t>
    </r>
  </si>
  <si>
    <r>
      <rPr>
        <sz val="14"/>
        <rFont val="Times New Roman"/>
        <family val="1"/>
      </rPr>
      <t>Asociația Centrul Diaconal ,,Casa Creștină”</t>
    </r>
    <r>
      <rPr>
        <b/>
        <sz val="14"/>
        <rFont val="Times New Roman"/>
        <family val="1"/>
      </rPr>
      <t>*</t>
    </r>
    <r>
      <rPr>
        <i/>
        <sz val="14"/>
        <rFont val="Times New Roman"/>
        <family val="1"/>
      </rPr>
      <t xml:space="preserve"> (Centrul rezidențial-apartament de tip familial) (1 apartament)</t>
    </r>
  </si>
  <si>
    <r>
      <rPr>
        <sz val="14"/>
        <rFont val="Times New Roman"/>
        <family val="1"/>
      </rPr>
      <t>Asociația Română pentru Educație și Dezvoltare</t>
    </r>
    <r>
      <rPr>
        <b/>
        <sz val="14"/>
        <rFont val="Times New Roman"/>
        <family val="1"/>
      </rPr>
      <t>*</t>
    </r>
    <r>
      <rPr>
        <i/>
        <sz val="14"/>
        <rFont val="Times New Roman"/>
        <family val="1"/>
      </rPr>
      <t xml:space="preserve"> (Centrul rezidențial de tip familial Șotânga) (1 casa)</t>
    </r>
  </si>
  <si>
    <r>
      <t xml:space="preserve">CENTRE DE RECUPERARE PENTRU VICTIMELE VIOLENTEI IN FAMILIE </t>
    </r>
    <r>
      <rPr>
        <b/>
        <sz val="14"/>
        <rFont val="Times New Roman"/>
        <family val="1"/>
      </rPr>
      <t>4</t>
    </r>
  </si>
  <si>
    <r>
      <t>Centrul de Servicii Comunitare “Floarea Speranței”Pucioasa (</t>
    </r>
    <r>
      <rPr>
        <b/>
        <sz val="14"/>
        <rFont val="Times New Roman"/>
        <family val="1"/>
      </rPr>
      <t>7</t>
    </r>
    <r>
      <rPr>
        <sz val="14"/>
        <rFont val="Times New Roman"/>
        <family val="1"/>
      </rPr>
      <t xml:space="preserve"> locuințe protejate)</t>
    </r>
  </si>
  <si>
    <r>
      <t>Centrul de servicii comunitare “ Sfântul Andrei” Gura Ocniței (</t>
    </r>
    <r>
      <rPr>
        <b/>
        <sz val="14"/>
        <rFont val="Times New Roman"/>
        <family val="1"/>
      </rPr>
      <t>4</t>
    </r>
    <r>
      <rPr>
        <sz val="14"/>
        <rFont val="Times New Roman"/>
        <family val="1"/>
      </rPr>
      <t xml:space="preserve"> locuințe protejate)</t>
    </r>
  </si>
  <si>
    <t xml:space="preserve">  DGASPC DÂMBOVIȚA  la data de 30.09.2023</t>
  </si>
  <si>
    <t>TOTAL 5 CENTRE DE CONSILIERE PENTRU COPII</t>
  </si>
  <si>
    <t>TOTAL  1, 2, 3, 4, 5 (CU MĂSURĂ DE PROTECȚIE, PENTRU VICTIMELE VIOLENȚEI, CENTRE DE RECUPERARE ȘI CONSILIERE )</t>
  </si>
  <si>
    <t>TOTAL 6 BENEFICIARI COPII - ADOPȚIE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</si>
</sst>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.##0.00"/>
    <numFmt numFmtId="177" formatCode="d\-mmm\-yyyy;\-;\-;@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[$¥€-2]\ #,##0.00_);[Red]\([$¥€-2]\ #,##0.00\)"/>
  </numFmts>
  <fonts count="44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20"/>
      <name val="Times New Roman"/>
      <family val="1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 style="medium"/>
      <right style="thin"/>
      <top>
        <color indexed="63"/>
      </top>
      <bottom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 style="medium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2" borderId="1" applyNumberFormat="0" applyAlignment="0" applyProtection="0"/>
    <xf numFmtId="0" fontId="6" fillId="0" borderId="2" applyNumberFormat="0" applyFill="0" applyAlignment="0" applyProtection="0"/>
    <xf numFmtId="0" fontId="33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2" borderId="3" applyNumberFormat="0" applyAlignment="0" applyProtection="0"/>
    <xf numFmtId="0" fontId="36" fillId="18" borderId="4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19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43" fillId="20" borderId="10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202"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13" xfId="0" applyFont="1" applyBorder="1" applyAlignment="1">
      <alignment wrapText="1"/>
    </xf>
    <xf numFmtId="0" fontId="13" fillId="0" borderId="14" xfId="0" applyFont="1" applyBorder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29" fillId="0" borderId="21" xfId="0" applyFont="1" applyBorder="1" applyAlignment="1">
      <alignment horizontal="center" wrapText="1"/>
    </xf>
    <xf numFmtId="0" fontId="29" fillId="0" borderId="22" xfId="0" applyFont="1" applyBorder="1" applyAlignment="1">
      <alignment horizontal="center" wrapText="1"/>
    </xf>
    <xf numFmtId="177" fontId="29" fillId="0" borderId="23" xfId="0" applyNumberFormat="1" applyFont="1" applyBorder="1" applyAlignment="1">
      <alignment horizontal="center" vertical="center" wrapText="1"/>
    </xf>
    <xf numFmtId="176" fontId="28" fillId="0" borderId="24" xfId="0" applyNumberFormat="1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32" xfId="0" applyFont="1" applyBorder="1" applyAlignment="1">
      <alignment vertical="center" wrapText="1"/>
    </xf>
    <xf numFmtId="0" fontId="28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28" fillId="0" borderId="35" xfId="0" applyFont="1" applyBorder="1" applyAlignment="1">
      <alignment vertical="center" wrapText="1"/>
    </xf>
    <xf numFmtId="0" fontId="30" fillId="0" borderId="36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28" fillId="0" borderId="16" xfId="0" applyFont="1" applyBorder="1" applyAlignment="1">
      <alignment vertical="center"/>
    </xf>
    <xf numFmtId="0" fontId="28" fillId="0" borderId="37" xfId="0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center"/>
    </xf>
    <xf numFmtId="2" fontId="28" fillId="0" borderId="40" xfId="0" applyNumberFormat="1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center" vertical="center" wrapText="1"/>
    </xf>
    <xf numFmtId="0" fontId="28" fillId="0" borderId="15" xfId="0" applyFont="1" applyBorder="1" applyAlignment="1">
      <alignment vertical="center"/>
    </xf>
    <xf numFmtId="0" fontId="31" fillId="21" borderId="37" xfId="0" applyFont="1" applyFill="1" applyBorder="1" applyAlignment="1">
      <alignment horizontal="left" vertical="center" wrapText="1"/>
    </xf>
    <xf numFmtId="0" fontId="31" fillId="21" borderId="38" xfId="0" applyFont="1" applyFill="1" applyBorder="1" applyAlignment="1">
      <alignment horizontal="left" vertical="center" wrapText="1"/>
    </xf>
    <xf numFmtId="0" fontId="31" fillId="21" borderId="46" xfId="0" applyFont="1" applyFill="1" applyBorder="1" applyAlignment="1">
      <alignment horizontal="left" vertical="center" wrapText="1"/>
    </xf>
    <xf numFmtId="0" fontId="31" fillId="21" borderId="47" xfId="0" applyFont="1" applyFill="1" applyBorder="1" applyAlignment="1">
      <alignment horizontal="left" vertical="center" wrapText="1"/>
    </xf>
    <xf numFmtId="0" fontId="12" fillId="21" borderId="48" xfId="0" applyFont="1" applyFill="1" applyBorder="1" applyAlignment="1">
      <alignment horizontal="left" vertical="center" wrapText="1"/>
    </xf>
    <xf numFmtId="0" fontId="12" fillId="21" borderId="21" xfId="0" applyFont="1" applyFill="1" applyBorder="1" applyAlignment="1">
      <alignment horizontal="left" vertical="center" wrapText="1"/>
    </xf>
    <xf numFmtId="0" fontId="12" fillId="21" borderId="13" xfId="0" applyFont="1" applyFill="1" applyBorder="1" applyAlignment="1">
      <alignment horizontal="center" vertical="center"/>
    </xf>
    <xf numFmtId="0" fontId="28" fillId="21" borderId="19" xfId="0" applyFont="1" applyFill="1" applyBorder="1" applyAlignment="1">
      <alignment horizontal="center" vertical="center"/>
    </xf>
    <xf numFmtId="0" fontId="12" fillId="21" borderId="49" xfId="0" applyFont="1" applyFill="1" applyBorder="1" applyAlignment="1">
      <alignment horizontal="left" vertical="center" wrapText="1"/>
    </xf>
    <xf numFmtId="0" fontId="12" fillId="21" borderId="0" xfId="0" applyFont="1" applyFill="1" applyBorder="1" applyAlignment="1">
      <alignment horizontal="left" vertical="center" wrapText="1"/>
    </xf>
    <xf numFmtId="0" fontId="12" fillId="21" borderId="0" xfId="0" applyFont="1" applyFill="1" applyBorder="1" applyAlignment="1">
      <alignment horizontal="left" vertical="center" wrapText="1"/>
    </xf>
    <xf numFmtId="0" fontId="12" fillId="21" borderId="45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left" vertical="center" wrapText="1"/>
    </xf>
    <xf numFmtId="0" fontId="28" fillId="0" borderId="52" xfId="0" applyFont="1" applyBorder="1" applyAlignment="1">
      <alignment horizontal="left" vertical="center" wrapText="1"/>
    </xf>
    <xf numFmtId="0" fontId="28" fillId="0" borderId="53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8" fillId="0" borderId="55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left" vertical="center" wrapText="1"/>
    </xf>
    <xf numFmtId="0" fontId="28" fillId="0" borderId="35" xfId="0" applyFont="1" applyBorder="1" applyAlignment="1">
      <alignment horizontal="left" vertical="center" wrapText="1"/>
    </xf>
    <xf numFmtId="0" fontId="28" fillId="0" borderId="56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28" fillId="0" borderId="16" xfId="0" applyFont="1" applyBorder="1" applyAlignment="1">
      <alignment vertical="center" wrapText="1"/>
    </xf>
    <xf numFmtId="0" fontId="28" fillId="0" borderId="40" xfId="0" applyFont="1" applyBorder="1" applyAlignment="1">
      <alignment horizontal="left" vertical="center" wrapText="1"/>
    </xf>
    <xf numFmtId="0" fontId="28" fillId="0" borderId="59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wrapText="1"/>
    </xf>
    <xf numFmtId="0" fontId="28" fillId="0" borderId="27" xfId="0" applyFont="1" applyBorder="1" applyAlignment="1">
      <alignment horizontal="left" wrapText="1"/>
    </xf>
    <xf numFmtId="0" fontId="28" fillId="0" borderId="50" xfId="0" applyFont="1" applyBorder="1" applyAlignment="1">
      <alignment horizontal="left" wrapText="1"/>
    </xf>
    <xf numFmtId="0" fontId="28" fillId="0" borderId="17" xfId="0" applyFont="1" applyBorder="1" applyAlignment="1">
      <alignment horizontal="center" wrapText="1"/>
    </xf>
    <xf numFmtId="0" fontId="12" fillId="0" borderId="37" xfId="0" applyFont="1" applyBorder="1" applyAlignment="1">
      <alignment horizontal="left" wrapText="1"/>
    </xf>
    <xf numFmtId="0" fontId="28" fillId="0" borderId="38" xfId="0" applyFont="1" applyBorder="1" applyAlignment="1">
      <alignment horizontal="left" wrapText="1"/>
    </xf>
    <xf numFmtId="0" fontId="28" fillId="0" borderId="60" xfId="0" applyFont="1" applyBorder="1" applyAlignment="1">
      <alignment horizontal="left" wrapText="1"/>
    </xf>
    <xf numFmtId="0" fontId="28" fillId="0" borderId="42" xfId="0" applyFont="1" applyBorder="1" applyAlignment="1">
      <alignment horizontal="center" wrapText="1"/>
    </xf>
    <xf numFmtId="0" fontId="12" fillId="0" borderId="30" xfId="0" applyFont="1" applyBorder="1" applyAlignment="1">
      <alignment horizontal="left" wrapText="1"/>
    </xf>
    <xf numFmtId="0" fontId="28" fillId="0" borderId="31" xfId="0" applyFont="1" applyBorder="1" applyAlignment="1">
      <alignment horizontal="left" wrapText="1"/>
    </xf>
    <xf numFmtId="0" fontId="28" fillId="0" borderId="36" xfId="0" applyFont="1" applyBorder="1" applyAlignment="1">
      <alignment horizontal="left" wrapText="1"/>
    </xf>
    <xf numFmtId="0" fontId="28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left" wrapText="1"/>
    </xf>
    <xf numFmtId="0" fontId="28" fillId="0" borderId="19" xfId="0" applyFont="1" applyBorder="1" applyAlignment="1">
      <alignment horizontal="left" wrapText="1"/>
    </xf>
    <xf numFmtId="0" fontId="12" fillId="0" borderId="45" xfId="0" applyFont="1" applyBorder="1" applyAlignment="1">
      <alignment horizontal="center" wrapText="1"/>
    </xf>
    <xf numFmtId="0" fontId="28" fillId="0" borderId="61" xfId="0" applyFont="1" applyBorder="1" applyAlignment="1">
      <alignment horizontal="left" vertical="center" wrapText="1"/>
    </xf>
    <xf numFmtId="0" fontId="28" fillId="0" borderId="48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28" fillId="0" borderId="24" xfId="0" applyFont="1" applyBorder="1" applyAlignment="1">
      <alignment horizontal="left" vertical="center" wrapText="1"/>
    </xf>
    <xf numFmtId="0" fontId="28" fillId="2" borderId="62" xfId="40" applyNumberFormat="1" applyFont="1" applyBorder="1" applyAlignment="1">
      <alignment horizontal="center" vertical="center" wrapText="1"/>
    </xf>
    <xf numFmtId="0" fontId="28" fillId="2" borderId="63" xfId="40" applyNumberFormat="1" applyFont="1" applyBorder="1" applyAlignment="1">
      <alignment horizontal="center" vertical="center" wrapText="1"/>
    </xf>
    <xf numFmtId="0" fontId="28" fillId="0" borderId="64" xfId="0" applyFont="1" applyBorder="1" applyAlignment="1">
      <alignment horizontal="left" vertical="center" wrapText="1"/>
    </xf>
    <xf numFmtId="0" fontId="28" fillId="0" borderId="65" xfId="0" applyFont="1" applyBorder="1" applyAlignment="1">
      <alignment horizontal="left" vertical="center" wrapText="1"/>
    </xf>
    <xf numFmtId="0" fontId="28" fillId="2" borderId="66" xfId="40" applyNumberFormat="1" applyFont="1" applyBorder="1" applyAlignment="1">
      <alignment horizontal="center" vertical="center" wrapText="1"/>
    </xf>
    <xf numFmtId="0" fontId="28" fillId="0" borderId="67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/>
    </xf>
    <xf numFmtId="0" fontId="28" fillId="0" borderId="49" xfId="0" applyFont="1" applyBorder="1" applyAlignment="1">
      <alignment horizontal="left" vertical="center"/>
    </xf>
    <xf numFmtId="0" fontId="28" fillId="0" borderId="45" xfId="0" applyFont="1" applyBorder="1" applyAlignment="1">
      <alignment horizontal="center" vertical="center"/>
    </xf>
    <xf numFmtId="0" fontId="12" fillId="2" borderId="43" xfId="40" applyNumberFormat="1" applyFont="1" applyBorder="1" applyAlignment="1">
      <alignment horizontal="center" vertical="center" wrapText="1"/>
    </xf>
    <xf numFmtId="0" fontId="28" fillId="0" borderId="68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28" fillId="0" borderId="69" xfId="0" applyFont="1" applyBorder="1" applyAlignment="1">
      <alignment horizontal="left" vertical="center"/>
    </xf>
    <xf numFmtId="0" fontId="12" fillId="0" borderId="70" xfId="0" applyFont="1" applyBorder="1" applyAlignment="1">
      <alignment horizontal="center" vertical="center"/>
    </xf>
    <xf numFmtId="0" fontId="12" fillId="2" borderId="71" xfId="4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2" borderId="44" xfId="40" applyNumberFormat="1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/>
    </xf>
    <xf numFmtId="0" fontId="28" fillId="0" borderId="13" xfId="0" applyFont="1" applyBorder="1" applyAlignment="1">
      <alignment horizontal="left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28" fillId="0" borderId="57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28" fillId="0" borderId="72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/>
    </xf>
    <xf numFmtId="0" fontId="28" fillId="0" borderId="59" xfId="0" applyFont="1" applyBorder="1" applyAlignment="1">
      <alignment horizontal="left" vertical="center"/>
    </xf>
    <xf numFmtId="0" fontId="28" fillId="0" borderId="18" xfId="0" applyFont="1" applyBorder="1" applyAlignment="1">
      <alignment horizontal="center" vertical="center"/>
    </xf>
    <xf numFmtId="0" fontId="12" fillId="0" borderId="68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center" vertical="center"/>
    </xf>
    <xf numFmtId="0" fontId="12" fillId="0" borderId="72" xfId="0" applyFont="1" applyBorder="1" applyAlignment="1">
      <alignment horizontal="left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64" xfId="0" applyFont="1" applyBorder="1" applyAlignment="1">
      <alignment wrapText="1"/>
    </xf>
    <xf numFmtId="0" fontId="12" fillId="0" borderId="65" xfId="0" applyFont="1" applyBorder="1" applyAlignment="1">
      <alignment wrapText="1"/>
    </xf>
    <xf numFmtId="0" fontId="12" fillId="0" borderId="75" xfId="0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wrapText="1"/>
    </xf>
    <xf numFmtId="2" fontId="28" fillId="0" borderId="19" xfId="0" applyNumberFormat="1" applyFont="1" applyBorder="1" applyAlignment="1">
      <alignment wrapText="1"/>
    </xf>
    <xf numFmtId="2" fontId="28" fillId="0" borderId="61" xfId="0" applyNumberFormat="1" applyFont="1" applyBorder="1" applyAlignment="1">
      <alignment wrapText="1"/>
    </xf>
    <xf numFmtId="0" fontId="28" fillId="0" borderId="19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12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28" fillId="0" borderId="48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57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74" xfId="0" applyFont="1" applyBorder="1" applyAlignment="1">
      <alignment horizontal="left" vertical="center" wrapText="1"/>
    </xf>
    <xf numFmtId="2" fontId="28" fillId="0" borderId="64" xfId="0" applyNumberFormat="1" applyFont="1" applyBorder="1" applyAlignment="1">
      <alignment horizontal="left" vertical="center" wrapText="1"/>
    </xf>
    <xf numFmtId="0" fontId="28" fillId="0" borderId="75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2" fillId="0" borderId="69" xfId="0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0" fillId="0" borderId="19" xfId="0" applyBorder="1" applyAlignment="1">
      <alignment horizontal="left" vertical="center" wrapText="1"/>
    </xf>
    <xf numFmtId="0" fontId="28" fillId="0" borderId="73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 wrapText="1"/>
    </xf>
    <xf numFmtId="0" fontId="31" fillId="21" borderId="39" xfId="0" applyFont="1" applyFill="1" applyBorder="1" applyAlignment="1">
      <alignment horizontal="left" vertical="center" wrapText="1"/>
    </xf>
    <xf numFmtId="0" fontId="31" fillId="21" borderId="76" xfId="0" applyFont="1" applyFill="1" applyBorder="1" applyAlignment="1">
      <alignment horizontal="left" vertical="center" wrapText="1"/>
    </xf>
    <xf numFmtId="0" fontId="12" fillId="21" borderId="22" xfId="0" applyFont="1" applyFill="1" applyBorder="1" applyAlignment="1">
      <alignment horizontal="left" vertical="center" wrapText="1"/>
    </xf>
    <xf numFmtId="0" fontId="31" fillId="21" borderId="74" xfId="0" applyFont="1" applyFill="1" applyBorder="1" applyAlignment="1">
      <alignment horizontal="center" vertical="center" wrapText="1"/>
    </xf>
    <xf numFmtId="0" fontId="31" fillId="21" borderId="77" xfId="0" applyFont="1" applyFill="1" applyBorder="1" applyAlignment="1">
      <alignment horizontal="center" vertical="center" wrapText="1"/>
    </xf>
    <xf numFmtId="0" fontId="12" fillId="21" borderId="61" xfId="0" applyFont="1" applyFill="1" applyBorder="1" applyAlignment="1">
      <alignment horizontal="center" vertical="center" wrapText="1"/>
    </xf>
    <xf numFmtId="0" fontId="31" fillId="21" borderId="17" xfId="0" applyFont="1" applyFill="1" applyBorder="1" applyAlignment="1">
      <alignment horizontal="center" vertical="center" wrapText="1"/>
    </xf>
    <xf numFmtId="0" fontId="31" fillId="21" borderId="78" xfId="0" applyFont="1" applyFill="1" applyBorder="1" applyAlignment="1">
      <alignment horizontal="center" vertical="center" wrapText="1"/>
    </xf>
    <xf numFmtId="0" fontId="28" fillId="21" borderId="45" xfId="0" applyFont="1" applyFill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30" fillId="0" borderId="14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/>
    </xf>
    <xf numFmtId="0" fontId="29" fillId="0" borderId="70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9" fillId="0" borderId="14" xfId="0" applyFont="1" applyBorder="1" applyAlignment="1">
      <alignment/>
    </xf>
    <xf numFmtId="0" fontId="29" fillId="0" borderId="12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planatory Text" xfId="43"/>
    <cellStyle name="Hyperlink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8FF"/>
      <rgbColor rgb="00B3B300"/>
      <rgbColor rgb="00FFCC00"/>
      <rgbColor rgb="00FF950E"/>
      <rgbColor rgb="00FF420E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76"/>
  <sheetViews>
    <sheetView tabSelected="1" workbookViewId="0" topLeftCell="A58">
      <selection activeCell="G80" sqref="G80"/>
    </sheetView>
  </sheetViews>
  <sheetFormatPr defaultColWidth="11.57421875" defaultRowHeight="12.75"/>
  <cols>
    <col min="1" max="8" width="11.57421875" style="4" customWidth="1"/>
    <col min="9" max="9" width="37.421875" style="4" customWidth="1"/>
    <col min="10" max="10" width="15.140625" style="4" customWidth="1"/>
    <col min="11" max="11" width="21.28125" style="3" customWidth="1"/>
    <col min="12" max="16384" width="11.57421875" style="4" customWidth="1"/>
  </cols>
  <sheetData>
    <row r="1" spans="3:10" ht="30.75" customHeight="1">
      <c r="C1" s="179" t="s">
        <v>0</v>
      </c>
      <c r="D1" s="179"/>
      <c r="E1" s="179"/>
      <c r="F1" s="179"/>
      <c r="G1" s="179"/>
      <c r="H1" s="179"/>
      <c r="I1" s="179"/>
      <c r="J1" s="2"/>
    </row>
    <row r="2" spans="3:10" ht="23.25" customHeight="1">
      <c r="C2" s="179" t="s">
        <v>83</v>
      </c>
      <c r="D2" s="179"/>
      <c r="E2" s="179"/>
      <c r="F2" s="179"/>
      <c r="G2" s="179"/>
      <c r="H2" s="179"/>
      <c r="I2" s="179"/>
      <c r="J2" s="2"/>
    </row>
    <row r="3" spans="3:10" ht="0.75" customHeight="1" thickBot="1">
      <c r="C3" s="2"/>
      <c r="D3" s="2"/>
      <c r="E3" s="2"/>
      <c r="F3" s="2"/>
      <c r="G3" s="2"/>
      <c r="H3" s="2"/>
      <c r="I3" s="2"/>
      <c r="J3" s="2"/>
    </row>
    <row r="4" spans="3:11" ht="19.5" customHeight="1" thickBot="1">
      <c r="C4" s="18" t="s">
        <v>1</v>
      </c>
      <c r="D4" s="19"/>
      <c r="E4" s="19"/>
      <c r="F4" s="19"/>
      <c r="G4" s="19"/>
      <c r="H4" s="20"/>
      <c r="I4" s="21" t="s">
        <v>2</v>
      </c>
      <c r="J4" s="22" t="s">
        <v>3</v>
      </c>
      <c r="K4" s="23" t="s">
        <v>4</v>
      </c>
    </row>
    <row r="5" spans="3:11" ht="18.75" customHeight="1">
      <c r="C5" s="24" t="s">
        <v>5</v>
      </c>
      <c r="D5" s="25"/>
      <c r="E5" s="25"/>
      <c r="F5" s="25"/>
      <c r="G5" s="25"/>
      <c r="H5" s="26"/>
      <c r="I5" s="27">
        <v>279</v>
      </c>
      <c r="J5" s="28"/>
      <c r="K5" s="29">
        <v>399</v>
      </c>
    </row>
    <row r="6" spans="3:11" ht="16.5" customHeight="1" thickBot="1">
      <c r="C6" s="30" t="s">
        <v>6</v>
      </c>
      <c r="D6" s="31"/>
      <c r="E6" s="31"/>
      <c r="F6" s="31"/>
      <c r="G6" s="31"/>
      <c r="H6" s="31"/>
      <c r="I6" s="31"/>
      <c r="J6" s="32"/>
      <c r="K6" s="33">
        <v>235</v>
      </c>
    </row>
    <row r="7" spans="3:11" ht="18.75" customHeight="1" thickBot="1">
      <c r="C7" s="34" t="s">
        <v>7</v>
      </c>
      <c r="D7" s="35"/>
      <c r="E7" s="35"/>
      <c r="F7" s="35"/>
      <c r="G7" s="35"/>
      <c r="H7" s="35"/>
      <c r="I7" s="35"/>
      <c r="J7" s="36"/>
      <c r="K7" s="37">
        <f>SUM(K5:K6)</f>
        <v>634</v>
      </c>
    </row>
    <row r="8" spans="3:11" ht="19.5" thickBot="1">
      <c r="C8" s="38" t="s">
        <v>8</v>
      </c>
      <c r="D8" s="39"/>
      <c r="E8" s="39"/>
      <c r="F8" s="39"/>
      <c r="G8" s="39"/>
      <c r="H8" s="39"/>
      <c r="I8" s="39"/>
      <c r="J8" s="39"/>
      <c r="K8" s="40"/>
    </row>
    <row r="9" spans="3:11" ht="30.75" customHeight="1">
      <c r="C9" s="170" t="s">
        <v>9</v>
      </c>
      <c r="D9" s="171"/>
      <c r="E9" s="171"/>
      <c r="F9" s="171"/>
      <c r="G9" s="171"/>
      <c r="H9" s="171"/>
      <c r="I9" s="172"/>
      <c r="J9" s="16">
        <v>12</v>
      </c>
      <c r="K9" s="44">
        <v>7</v>
      </c>
    </row>
    <row r="10" spans="3:11" ht="17.25" customHeight="1">
      <c r="C10" s="45" t="s">
        <v>10</v>
      </c>
      <c r="D10" s="46"/>
      <c r="E10" s="46"/>
      <c r="F10" s="46"/>
      <c r="G10" s="46"/>
      <c r="H10" s="46"/>
      <c r="I10" s="173"/>
      <c r="J10" s="47">
        <v>12</v>
      </c>
      <c r="K10" s="48">
        <v>12</v>
      </c>
    </row>
    <row r="11" spans="3:11" ht="17.25" customHeight="1" thickBot="1">
      <c r="C11" s="174" t="s">
        <v>53</v>
      </c>
      <c r="D11" s="117"/>
      <c r="E11" s="117"/>
      <c r="F11" s="117"/>
      <c r="G11" s="117"/>
      <c r="H11" s="117"/>
      <c r="I11" s="175"/>
      <c r="J11" s="47">
        <v>8</v>
      </c>
      <c r="K11" s="48">
        <v>9</v>
      </c>
    </row>
    <row r="12" spans="3:11" ht="34.5" customHeight="1">
      <c r="C12" s="170" t="s">
        <v>77</v>
      </c>
      <c r="D12" s="171"/>
      <c r="E12" s="171"/>
      <c r="F12" s="171"/>
      <c r="G12" s="171"/>
      <c r="H12" s="171"/>
      <c r="I12" s="172"/>
      <c r="J12" s="47">
        <v>12</v>
      </c>
      <c r="K12" s="47">
        <v>9</v>
      </c>
    </row>
    <row r="13" spans="3:11" ht="23.25" customHeight="1" thickBot="1">
      <c r="C13" s="30" t="s">
        <v>71</v>
      </c>
      <c r="D13" s="31"/>
      <c r="E13" s="31"/>
      <c r="F13" s="31"/>
      <c r="G13" s="31"/>
      <c r="H13" s="31"/>
      <c r="I13" s="176"/>
      <c r="J13" s="47">
        <v>4</v>
      </c>
      <c r="K13" s="47">
        <v>0</v>
      </c>
    </row>
    <row r="14" spans="3:14" ht="25.5" customHeight="1">
      <c r="C14" s="170" t="s">
        <v>11</v>
      </c>
      <c r="D14" s="171"/>
      <c r="E14" s="171"/>
      <c r="F14" s="171"/>
      <c r="G14" s="171"/>
      <c r="H14" s="171"/>
      <c r="I14" s="172"/>
      <c r="J14" s="49">
        <v>12</v>
      </c>
      <c r="K14" s="47">
        <v>13</v>
      </c>
      <c r="L14" s="5"/>
      <c r="M14" s="5"/>
      <c r="N14" s="5"/>
    </row>
    <row r="15" spans="3:14" ht="33.75" customHeight="1" thickBot="1">
      <c r="C15" s="30" t="s">
        <v>12</v>
      </c>
      <c r="D15" s="31"/>
      <c r="E15" s="31"/>
      <c r="F15" s="31"/>
      <c r="G15" s="31"/>
      <c r="H15" s="31"/>
      <c r="I15" s="176"/>
      <c r="J15" s="47">
        <v>16</v>
      </c>
      <c r="K15" s="48">
        <v>9</v>
      </c>
      <c r="L15" s="5"/>
      <c r="M15" s="5"/>
      <c r="N15" s="5"/>
    </row>
    <row r="16" spans="3:14" ht="33.75" customHeight="1" thickBot="1">
      <c r="C16" s="167" t="s">
        <v>72</v>
      </c>
      <c r="D16" s="168"/>
      <c r="E16" s="168"/>
      <c r="F16" s="168"/>
      <c r="G16" s="168"/>
      <c r="H16" s="168"/>
      <c r="I16" s="169"/>
      <c r="J16" s="50">
        <v>16</v>
      </c>
      <c r="K16" s="51">
        <v>0</v>
      </c>
      <c r="L16" s="5"/>
      <c r="M16" s="5"/>
      <c r="N16" s="5"/>
    </row>
    <row r="17" spans="3:11" s="5" customFormat="1" ht="29.25" customHeight="1" thickBot="1">
      <c r="C17" s="52" t="s">
        <v>64</v>
      </c>
      <c r="D17" s="53"/>
      <c r="E17" s="53"/>
      <c r="F17" s="53"/>
      <c r="G17" s="53"/>
      <c r="H17" s="53"/>
      <c r="I17" s="53"/>
      <c r="J17" s="54">
        <v>92</v>
      </c>
      <c r="K17" s="54">
        <f>SUM(K9:K16)</f>
        <v>59</v>
      </c>
    </row>
    <row r="18" spans="3:11" s="5" customFormat="1" ht="23.25" customHeight="1" thickBot="1">
      <c r="C18" s="38" t="s">
        <v>73</v>
      </c>
      <c r="D18" s="39"/>
      <c r="E18" s="39"/>
      <c r="F18" s="39"/>
      <c r="G18" s="39"/>
      <c r="H18" s="39"/>
      <c r="I18" s="39"/>
      <c r="J18" s="39"/>
      <c r="K18" s="55"/>
    </row>
    <row r="19" spans="3:11" s="6" customFormat="1" ht="35.25" customHeight="1">
      <c r="C19" s="56" t="s">
        <v>78</v>
      </c>
      <c r="D19" s="57"/>
      <c r="E19" s="57"/>
      <c r="F19" s="57"/>
      <c r="G19" s="57"/>
      <c r="H19" s="57"/>
      <c r="I19" s="184"/>
      <c r="J19" s="190">
        <v>6</v>
      </c>
      <c r="K19" s="187">
        <v>6</v>
      </c>
    </row>
    <row r="20" spans="3:11" s="6" customFormat="1" ht="28.5" customHeight="1" thickBot="1">
      <c r="C20" s="58" t="s">
        <v>79</v>
      </c>
      <c r="D20" s="59"/>
      <c r="E20" s="59"/>
      <c r="F20" s="59"/>
      <c r="G20" s="59"/>
      <c r="H20" s="59"/>
      <c r="I20" s="185"/>
      <c r="J20" s="191">
        <v>12</v>
      </c>
      <c r="K20" s="188">
        <v>12</v>
      </c>
    </row>
    <row r="21" spans="3:11" s="6" customFormat="1" ht="31.5" customHeight="1" thickBot="1">
      <c r="C21" s="60" t="s">
        <v>74</v>
      </c>
      <c r="D21" s="61"/>
      <c r="E21" s="61"/>
      <c r="F21" s="61"/>
      <c r="G21" s="61"/>
      <c r="H21" s="61"/>
      <c r="I21" s="186"/>
      <c r="J21" s="67">
        <v>18</v>
      </c>
      <c r="K21" s="189">
        <v>18</v>
      </c>
    </row>
    <row r="22" spans="3:14" s="6" customFormat="1" ht="22.5" customHeight="1" thickBot="1">
      <c r="C22" s="62" t="s">
        <v>76</v>
      </c>
      <c r="D22" s="63"/>
      <c r="E22" s="63"/>
      <c r="F22" s="63"/>
      <c r="G22" s="63"/>
      <c r="H22" s="63"/>
      <c r="I22" s="63"/>
      <c r="J22" s="192">
        <v>110</v>
      </c>
      <c r="K22" s="189">
        <f>SUM(K17+K21)</f>
        <v>77</v>
      </c>
      <c r="L22" s="4"/>
      <c r="M22" s="4"/>
      <c r="N22" s="4"/>
    </row>
    <row r="23" spans="3:14" s="6" customFormat="1" ht="23.25" customHeight="1" thickBot="1">
      <c r="C23" s="64" t="s">
        <v>13</v>
      </c>
      <c r="D23" s="65"/>
      <c r="E23" s="65"/>
      <c r="F23" s="65"/>
      <c r="G23" s="65"/>
      <c r="H23" s="65"/>
      <c r="I23" s="65"/>
      <c r="J23" s="66"/>
      <c r="K23" s="67">
        <f>SUM(K7+K22)</f>
        <v>711</v>
      </c>
      <c r="L23" s="7"/>
      <c r="M23" s="7"/>
      <c r="N23" s="7"/>
    </row>
    <row r="24" spans="3:14" ht="19.5" customHeight="1" thickBot="1">
      <c r="C24" s="68" t="s">
        <v>80</v>
      </c>
      <c r="D24" s="69"/>
      <c r="E24" s="69"/>
      <c r="F24" s="69"/>
      <c r="G24" s="69"/>
      <c r="H24" s="69"/>
      <c r="I24" s="69"/>
      <c r="J24" s="194"/>
      <c r="K24" s="89"/>
      <c r="L24" s="7"/>
      <c r="M24" s="7"/>
      <c r="N24" s="7"/>
    </row>
    <row r="25" spans="3:11" s="7" customFormat="1" ht="24.75" customHeight="1">
      <c r="C25" s="41" t="s">
        <v>14</v>
      </c>
      <c r="D25" s="42"/>
      <c r="E25" s="42"/>
      <c r="F25" s="42"/>
      <c r="G25" s="42"/>
      <c r="H25" s="42"/>
      <c r="I25" s="43"/>
      <c r="J25" s="16">
        <v>15</v>
      </c>
      <c r="K25" s="44">
        <v>0</v>
      </c>
    </row>
    <row r="26" spans="3:11" s="7" customFormat="1" ht="18" customHeight="1" thickBot="1">
      <c r="C26" s="30" t="s">
        <v>15</v>
      </c>
      <c r="D26" s="31"/>
      <c r="E26" s="31"/>
      <c r="F26" s="31"/>
      <c r="G26" s="31"/>
      <c r="H26" s="31"/>
      <c r="I26" s="91"/>
      <c r="J26" s="17">
        <v>6</v>
      </c>
      <c r="K26" s="17">
        <v>0</v>
      </c>
    </row>
    <row r="27" spans="3:11" s="7" customFormat="1" ht="36.75" customHeight="1" thickBot="1">
      <c r="C27" s="38" t="s">
        <v>75</v>
      </c>
      <c r="D27" s="70"/>
      <c r="E27" s="70"/>
      <c r="F27" s="70"/>
      <c r="G27" s="70"/>
      <c r="H27" s="70"/>
      <c r="I27" s="70"/>
      <c r="J27" s="195">
        <v>21</v>
      </c>
      <c r="K27" s="195">
        <v>0</v>
      </c>
    </row>
    <row r="28" spans="3:11" s="7" customFormat="1" ht="30" customHeight="1" thickBot="1">
      <c r="C28" s="38" t="s">
        <v>16</v>
      </c>
      <c r="D28" s="39"/>
      <c r="E28" s="39"/>
      <c r="F28" s="39"/>
      <c r="G28" s="39"/>
      <c r="H28" s="39"/>
      <c r="I28" s="39"/>
      <c r="J28" s="177"/>
      <c r="K28" s="73">
        <f>SUM(K23+K27)</f>
        <v>711</v>
      </c>
    </row>
    <row r="29" spans="3:11" s="7" customFormat="1" ht="30.75" customHeight="1">
      <c r="C29" s="41" t="s">
        <v>17</v>
      </c>
      <c r="D29" s="42"/>
      <c r="E29" s="42"/>
      <c r="F29" s="42"/>
      <c r="G29" s="42"/>
      <c r="H29" s="42"/>
      <c r="I29" s="43"/>
      <c r="J29" s="16" t="s">
        <v>57</v>
      </c>
      <c r="K29" s="181">
        <v>97</v>
      </c>
    </row>
    <row r="30" spans="3:11" s="7" customFormat="1" ht="33.75" customHeight="1">
      <c r="C30" s="74" t="s">
        <v>18</v>
      </c>
      <c r="D30" s="75"/>
      <c r="E30" s="75"/>
      <c r="F30" s="75"/>
      <c r="G30" s="75"/>
      <c r="H30" s="75"/>
      <c r="I30" s="76"/>
      <c r="J30" s="47">
        <v>30</v>
      </c>
      <c r="K30" s="193">
        <v>29</v>
      </c>
    </row>
    <row r="31" spans="3:11" s="7" customFormat="1" ht="37.5" customHeight="1">
      <c r="C31" s="77" t="s">
        <v>19</v>
      </c>
      <c r="D31" s="78"/>
      <c r="E31" s="78"/>
      <c r="F31" s="78"/>
      <c r="G31" s="78"/>
      <c r="H31" s="78"/>
      <c r="I31" s="78"/>
      <c r="J31" s="47" t="s">
        <v>58</v>
      </c>
      <c r="K31" s="193">
        <v>43</v>
      </c>
    </row>
    <row r="32" spans="3:11" s="7" customFormat="1" ht="36.75" customHeight="1" thickBot="1">
      <c r="C32" s="79" t="s">
        <v>20</v>
      </c>
      <c r="D32" s="80"/>
      <c r="E32" s="80"/>
      <c r="F32" s="80"/>
      <c r="G32" s="80"/>
      <c r="H32" s="80"/>
      <c r="I32" s="81"/>
      <c r="J32" s="17">
        <v>35</v>
      </c>
      <c r="K32" s="196">
        <v>35</v>
      </c>
    </row>
    <row r="33" spans="3:11" s="7" customFormat="1" ht="35.25" customHeight="1" thickBot="1">
      <c r="C33" s="82" t="s">
        <v>21</v>
      </c>
      <c r="D33" s="83"/>
      <c r="E33" s="83"/>
      <c r="F33" s="83"/>
      <c r="G33" s="83"/>
      <c r="H33" s="83"/>
      <c r="I33" s="83"/>
      <c r="J33" s="84"/>
      <c r="K33" s="85">
        <f>SUM(K29:K32)</f>
        <v>204</v>
      </c>
    </row>
    <row r="34" spans="3:11" s="7" customFormat="1" ht="18.75" customHeight="1" thickBot="1">
      <c r="C34" s="86" t="s">
        <v>63</v>
      </c>
      <c r="D34" s="87"/>
      <c r="E34" s="87"/>
      <c r="F34" s="87"/>
      <c r="G34" s="87"/>
      <c r="H34" s="87"/>
      <c r="I34" s="87"/>
      <c r="J34" s="88"/>
      <c r="K34" s="89"/>
    </row>
    <row r="35" spans="3:11" s="7" customFormat="1" ht="24.75" customHeight="1">
      <c r="C35" s="90" t="s">
        <v>22</v>
      </c>
      <c r="D35" s="46"/>
      <c r="E35" s="46"/>
      <c r="F35" s="46"/>
      <c r="G35" s="46"/>
      <c r="H35" s="46"/>
      <c r="I35" s="46"/>
      <c r="J35" s="16" t="s">
        <v>54</v>
      </c>
      <c r="K35" s="181">
        <v>82</v>
      </c>
    </row>
    <row r="36" spans="3:11" s="7" customFormat="1" ht="16.5" customHeight="1">
      <c r="C36" s="90" t="s">
        <v>23</v>
      </c>
      <c r="D36" s="46"/>
      <c r="E36" s="46"/>
      <c r="F36" s="46"/>
      <c r="G36" s="46"/>
      <c r="H36" s="46"/>
      <c r="I36" s="46"/>
      <c r="J36" s="47" t="s">
        <v>55</v>
      </c>
      <c r="K36" s="182">
        <v>46</v>
      </c>
    </row>
    <row r="37" spans="3:11" s="7" customFormat="1" ht="35.25" customHeight="1">
      <c r="C37" s="90" t="s">
        <v>24</v>
      </c>
      <c r="D37" s="46"/>
      <c r="E37" s="46"/>
      <c r="F37" s="46"/>
      <c r="G37" s="46"/>
      <c r="H37" s="46"/>
      <c r="I37" s="46"/>
      <c r="J37" s="47" t="s">
        <v>56</v>
      </c>
      <c r="K37" s="182">
        <v>399</v>
      </c>
    </row>
    <row r="38" spans="3:11" s="7" customFormat="1" ht="36.75" customHeight="1" thickBot="1">
      <c r="C38" s="30" t="s">
        <v>25</v>
      </c>
      <c r="D38" s="31"/>
      <c r="E38" s="31"/>
      <c r="F38" s="31"/>
      <c r="G38" s="31"/>
      <c r="H38" s="31"/>
      <c r="I38" s="91"/>
      <c r="J38" s="17" t="s">
        <v>56</v>
      </c>
      <c r="K38" s="183">
        <v>174</v>
      </c>
    </row>
    <row r="39" spans="3:11" s="7" customFormat="1" ht="24" customHeight="1" thickBot="1">
      <c r="C39" s="38" t="s">
        <v>84</v>
      </c>
      <c r="D39" s="39"/>
      <c r="E39" s="39"/>
      <c r="F39" s="39"/>
      <c r="G39" s="39"/>
      <c r="H39" s="39"/>
      <c r="I39" s="72"/>
      <c r="J39" s="71"/>
      <c r="K39" s="54">
        <v>701</v>
      </c>
    </row>
    <row r="40" spans="3:11" s="7" customFormat="1" ht="38.25" customHeight="1" thickBot="1">
      <c r="C40" s="38" t="s">
        <v>85</v>
      </c>
      <c r="D40" s="39"/>
      <c r="E40" s="39"/>
      <c r="F40" s="39"/>
      <c r="G40" s="39"/>
      <c r="H40" s="39"/>
      <c r="I40" s="39"/>
      <c r="J40" s="180"/>
      <c r="K40" s="54">
        <f>SUM(K28+K33+K39)</f>
        <v>1616</v>
      </c>
    </row>
    <row r="41" spans="3:11" s="7" customFormat="1" ht="20.25" customHeight="1">
      <c r="C41" s="92" t="s">
        <v>26</v>
      </c>
      <c r="D41" s="93"/>
      <c r="E41" s="93"/>
      <c r="F41" s="93"/>
      <c r="G41" s="93"/>
      <c r="H41" s="93"/>
      <c r="I41" s="93"/>
      <c r="J41" s="94"/>
      <c r="K41" s="95">
        <v>1</v>
      </c>
    </row>
    <row r="42" spans="3:11" s="7" customFormat="1" ht="25.5" customHeight="1">
      <c r="C42" s="96" t="s">
        <v>27</v>
      </c>
      <c r="D42" s="97"/>
      <c r="E42" s="97"/>
      <c r="F42" s="97"/>
      <c r="G42" s="97"/>
      <c r="H42" s="97"/>
      <c r="I42" s="97"/>
      <c r="J42" s="98"/>
      <c r="K42" s="99">
        <v>16</v>
      </c>
    </row>
    <row r="43" spans="3:11" s="7" customFormat="1" ht="16.5" customHeight="1" thickBot="1">
      <c r="C43" s="100" t="s">
        <v>28</v>
      </c>
      <c r="D43" s="101"/>
      <c r="E43" s="101"/>
      <c r="F43" s="101"/>
      <c r="G43" s="101"/>
      <c r="H43" s="101"/>
      <c r="I43" s="101"/>
      <c r="J43" s="102"/>
      <c r="K43" s="103">
        <v>62</v>
      </c>
    </row>
    <row r="44" spans="3:11" s="7" customFormat="1" ht="16.5" customHeight="1" thickBot="1">
      <c r="C44" s="104" t="s">
        <v>86</v>
      </c>
      <c r="D44" s="105"/>
      <c r="E44" s="105"/>
      <c r="F44" s="105"/>
      <c r="G44" s="105"/>
      <c r="H44" s="105"/>
      <c r="I44" s="105"/>
      <c r="J44" s="105"/>
      <c r="K44" s="106">
        <v>79</v>
      </c>
    </row>
    <row r="45" spans="3:14" s="7" customFormat="1" ht="14.25" customHeight="1" thickBot="1">
      <c r="C45" s="38" t="s">
        <v>29</v>
      </c>
      <c r="D45" s="39"/>
      <c r="E45" s="39"/>
      <c r="F45" s="39"/>
      <c r="G45" s="39"/>
      <c r="H45" s="39"/>
      <c r="I45" s="39"/>
      <c r="J45" s="39"/>
      <c r="K45" s="107"/>
      <c r="L45" s="8"/>
      <c r="M45" s="8"/>
      <c r="N45" s="8"/>
    </row>
    <row r="46" spans="3:14" s="7" customFormat="1" ht="15" customHeight="1" thickBot="1">
      <c r="C46" s="108" t="s">
        <v>81</v>
      </c>
      <c r="D46" s="109"/>
      <c r="E46" s="109"/>
      <c r="F46" s="109"/>
      <c r="G46" s="109"/>
      <c r="H46" s="109"/>
      <c r="I46" s="110"/>
      <c r="J46" s="111">
        <v>32</v>
      </c>
      <c r="K46" s="112">
        <v>31</v>
      </c>
      <c r="L46" s="8"/>
      <c r="M46" s="8"/>
      <c r="N46" s="8"/>
    </row>
    <row r="47" spans="3:11" s="1" customFormat="1" ht="20.25">
      <c r="C47" s="113" t="s">
        <v>30</v>
      </c>
      <c r="D47" s="25"/>
      <c r="E47" s="25"/>
      <c r="F47" s="25"/>
      <c r="G47" s="25"/>
      <c r="H47" s="25"/>
      <c r="I47" s="25"/>
      <c r="J47" s="16">
        <v>4</v>
      </c>
      <c r="K47" s="114">
        <v>4</v>
      </c>
    </row>
    <row r="48" spans="3:11" s="1" customFormat="1" ht="20.25">
      <c r="C48" s="90" t="s">
        <v>31</v>
      </c>
      <c r="D48" s="46"/>
      <c r="E48" s="46"/>
      <c r="F48" s="46"/>
      <c r="G48" s="46"/>
      <c r="H48" s="46"/>
      <c r="I48" s="46"/>
      <c r="J48" s="47">
        <v>4</v>
      </c>
      <c r="K48" s="115">
        <v>4</v>
      </c>
    </row>
    <row r="49" spans="3:11" s="1" customFormat="1" ht="21" customHeight="1">
      <c r="C49" s="90" t="s">
        <v>32</v>
      </c>
      <c r="D49" s="46"/>
      <c r="E49" s="46"/>
      <c r="F49" s="46"/>
      <c r="G49" s="46"/>
      <c r="H49" s="46"/>
      <c r="I49" s="46"/>
      <c r="J49" s="47">
        <v>6</v>
      </c>
      <c r="K49" s="115">
        <v>6</v>
      </c>
    </row>
    <row r="50" spans="3:11" s="1" customFormat="1" ht="13.5" customHeight="1">
      <c r="C50" s="90" t="s">
        <v>33</v>
      </c>
      <c r="D50" s="46"/>
      <c r="E50" s="46"/>
      <c r="F50" s="46"/>
      <c r="G50" s="46"/>
      <c r="H50" s="46"/>
      <c r="I50" s="46"/>
      <c r="J50" s="47">
        <v>8</v>
      </c>
      <c r="K50" s="115">
        <v>7</v>
      </c>
    </row>
    <row r="51" spans="3:11" s="1" customFormat="1" ht="25.5" customHeight="1">
      <c r="C51" s="90" t="s">
        <v>34</v>
      </c>
      <c r="D51" s="46"/>
      <c r="E51" s="46"/>
      <c r="F51" s="46"/>
      <c r="G51" s="46"/>
      <c r="H51" s="46"/>
      <c r="I51" s="46"/>
      <c r="J51" s="47">
        <v>2</v>
      </c>
      <c r="K51" s="115">
        <v>2</v>
      </c>
    </row>
    <row r="52" spans="3:11" s="1" customFormat="1" ht="20.25" customHeight="1">
      <c r="C52" s="90" t="s">
        <v>35</v>
      </c>
      <c r="D52" s="46"/>
      <c r="E52" s="46"/>
      <c r="F52" s="46"/>
      <c r="G52" s="46"/>
      <c r="H52" s="46"/>
      <c r="I52" s="46"/>
      <c r="J52" s="47">
        <v>4</v>
      </c>
      <c r="K52" s="115">
        <v>4</v>
      </c>
    </row>
    <row r="53" spans="3:11" s="1" customFormat="1" ht="23.25" customHeight="1" thickBot="1">
      <c r="C53" s="116" t="s">
        <v>36</v>
      </c>
      <c r="D53" s="117"/>
      <c r="E53" s="117"/>
      <c r="F53" s="117"/>
      <c r="G53" s="117"/>
      <c r="H53" s="117"/>
      <c r="I53" s="117"/>
      <c r="J53" s="17">
        <v>4</v>
      </c>
      <c r="K53" s="118">
        <v>4</v>
      </c>
    </row>
    <row r="54" spans="3:11" s="1" customFormat="1" ht="25.5" customHeight="1" thickBot="1">
      <c r="C54" s="119" t="s">
        <v>37</v>
      </c>
      <c r="D54" s="120"/>
      <c r="E54" s="120"/>
      <c r="F54" s="120"/>
      <c r="G54" s="120"/>
      <c r="H54" s="120"/>
      <c r="I54" s="121"/>
      <c r="J54" s="122">
        <v>12</v>
      </c>
      <c r="K54" s="123">
        <v>8</v>
      </c>
    </row>
    <row r="55" spans="3:11" s="1" customFormat="1" ht="19.5" customHeight="1" thickBot="1">
      <c r="C55" s="124" t="s">
        <v>82</v>
      </c>
      <c r="D55" s="125"/>
      <c r="E55" s="125"/>
      <c r="F55" s="125"/>
      <c r="G55" s="125"/>
      <c r="H55" s="125"/>
      <c r="I55" s="126"/>
      <c r="J55" s="127">
        <v>28</v>
      </c>
      <c r="K55" s="128">
        <v>28</v>
      </c>
    </row>
    <row r="56" spans="3:11" s="1" customFormat="1" ht="21" customHeight="1">
      <c r="C56" s="113" t="s">
        <v>38</v>
      </c>
      <c r="D56" s="25"/>
      <c r="E56" s="25"/>
      <c r="F56" s="25"/>
      <c r="G56" s="25"/>
      <c r="H56" s="25"/>
      <c r="I56" s="25"/>
      <c r="J56" s="16">
        <v>8</v>
      </c>
      <c r="K56" s="114">
        <v>8</v>
      </c>
    </row>
    <row r="57" spans="3:11" s="1" customFormat="1" ht="21" customHeight="1">
      <c r="C57" s="90" t="s">
        <v>39</v>
      </c>
      <c r="D57" s="46"/>
      <c r="E57" s="46"/>
      <c r="F57" s="46"/>
      <c r="G57" s="46"/>
      <c r="H57" s="46"/>
      <c r="I57" s="46"/>
      <c r="J57" s="47">
        <v>8</v>
      </c>
      <c r="K57" s="115">
        <v>8</v>
      </c>
    </row>
    <row r="58" spans="3:11" s="1" customFormat="1" ht="21" thickBot="1">
      <c r="C58" s="116" t="s">
        <v>40</v>
      </c>
      <c r="D58" s="117"/>
      <c r="E58" s="117"/>
      <c r="F58" s="117"/>
      <c r="G58" s="117"/>
      <c r="H58" s="117"/>
      <c r="I58" s="117"/>
      <c r="J58" s="17">
        <v>6</v>
      </c>
      <c r="K58" s="118">
        <v>6</v>
      </c>
    </row>
    <row r="59" spans="3:11" s="1" customFormat="1" ht="22.5" customHeight="1" thickBot="1">
      <c r="C59" s="129" t="s">
        <v>41</v>
      </c>
      <c r="D59" s="130"/>
      <c r="E59" s="130"/>
      <c r="F59" s="130"/>
      <c r="G59" s="130"/>
      <c r="H59" s="130"/>
      <c r="I59" s="130"/>
      <c r="J59" s="131">
        <v>6</v>
      </c>
      <c r="K59" s="132">
        <v>6</v>
      </c>
    </row>
    <row r="60" spans="3:11" s="1" customFormat="1" ht="29.25" customHeight="1" thickBot="1">
      <c r="C60" s="108" t="s">
        <v>42</v>
      </c>
      <c r="D60" s="109"/>
      <c r="E60" s="109"/>
      <c r="F60" s="109"/>
      <c r="G60" s="109"/>
      <c r="H60" s="109"/>
      <c r="I60" s="110"/>
      <c r="J60" s="133">
        <v>50</v>
      </c>
      <c r="K60" s="112">
        <v>48</v>
      </c>
    </row>
    <row r="61" spans="3:11" s="1" customFormat="1" ht="24.75" customHeight="1" thickBot="1">
      <c r="C61" s="134" t="s">
        <v>43</v>
      </c>
      <c r="D61" s="70"/>
      <c r="E61" s="70"/>
      <c r="F61" s="70"/>
      <c r="G61" s="70"/>
      <c r="H61" s="70"/>
      <c r="I61" s="107"/>
      <c r="J61" s="135">
        <v>50</v>
      </c>
      <c r="K61" s="112">
        <v>49</v>
      </c>
    </row>
    <row r="62" spans="3:11" s="1" customFormat="1" ht="21" thickBot="1">
      <c r="C62" s="134" t="s">
        <v>44</v>
      </c>
      <c r="D62" s="70"/>
      <c r="E62" s="70"/>
      <c r="F62" s="70"/>
      <c r="G62" s="70"/>
      <c r="H62" s="70"/>
      <c r="I62" s="107"/>
      <c r="J62" s="135">
        <v>50</v>
      </c>
      <c r="K62" s="112">
        <v>47</v>
      </c>
    </row>
    <row r="63" spans="3:11" s="1" customFormat="1" ht="21" thickBot="1">
      <c r="C63" s="136" t="s">
        <v>45</v>
      </c>
      <c r="D63" s="137"/>
      <c r="E63" s="137"/>
      <c r="F63" s="137"/>
      <c r="G63" s="137"/>
      <c r="H63" s="137"/>
      <c r="I63" s="138"/>
      <c r="J63" s="54">
        <f>SUM(J46+J54+J55+J60+J61+J62)</f>
        <v>222</v>
      </c>
      <c r="K63" s="54">
        <f>SUM(K46+K54+K55+K60+K61+K62)</f>
        <v>211</v>
      </c>
    </row>
    <row r="64" spans="3:11" s="1" customFormat="1" ht="28.5" customHeight="1">
      <c r="C64" s="139" t="s">
        <v>46</v>
      </c>
      <c r="D64" s="140"/>
      <c r="E64" s="140"/>
      <c r="F64" s="140"/>
      <c r="G64" s="140"/>
      <c r="H64" s="140"/>
      <c r="I64" s="141"/>
      <c r="J64" s="44">
        <v>20</v>
      </c>
      <c r="K64" s="44">
        <v>20</v>
      </c>
    </row>
    <row r="65" spans="3:11" s="1" customFormat="1" ht="24" customHeight="1" thickBot="1">
      <c r="C65" s="142" t="s">
        <v>47</v>
      </c>
      <c r="D65" s="143"/>
      <c r="E65" s="143"/>
      <c r="F65" s="143"/>
      <c r="G65" s="143"/>
      <c r="H65" s="143"/>
      <c r="I65" s="144"/>
      <c r="J65" s="145">
        <v>20</v>
      </c>
      <c r="K65" s="145">
        <v>20</v>
      </c>
    </row>
    <row r="66" spans="3:11" s="1" customFormat="1" ht="24.75" customHeight="1" thickBot="1">
      <c r="C66" s="136" t="s">
        <v>48</v>
      </c>
      <c r="D66" s="137"/>
      <c r="E66" s="137"/>
      <c r="F66" s="137"/>
      <c r="G66" s="137"/>
      <c r="H66" s="137"/>
      <c r="I66" s="138"/>
      <c r="J66" s="54">
        <v>40</v>
      </c>
      <c r="K66" s="112">
        <v>40</v>
      </c>
    </row>
    <row r="67" spans="3:11" s="1" customFormat="1" ht="21" customHeight="1" thickBot="1">
      <c r="C67" s="146" t="s">
        <v>49</v>
      </c>
      <c r="D67" s="147"/>
      <c r="E67" s="147"/>
      <c r="F67" s="147"/>
      <c r="G67" s="147"/>
      <c r="H67" s="147"/>
      <c r="I67" s="147"/>
      <c r="J67" s="178">
        <v>262</v>
      </c>
      <c r="K67" s="148">
        <f>SUM(K63+K66)</f>
        <v>251</v>
      </c>
    </row>
    <row r="68" spans="3:11" s="1" customFormat="1" ht="27.75" customHeight="1">
      <c r="C68" s="82" t="s">
        <v>50</v>
      </c>
      <c r="D68" s="83"/>
      <c r="E68" s="83"/>
      <c r="F68" s="83"/>
      <c r="G68" s="83"/>
      <c r="H68" s="83"/>
      <c r="I68" s="149"/>
      <c r="J68" s="16" t="s">
        <v>60</v>
      </c>
      <c r="K68" s="150">
        <v>101</v>
      </c>
    </row>
    <row r="69" spans="3:11" s="1" customFormat="1" ht="22.5" customHeight="1">
      <c r="C69" s="151" t="s">
        <v>51</v>
      </c>
      <c r="D69" s="152"/>
      <c r="E69" s="152"/>
      <c r="F69" s="152"/>
      <c r="G69" s="152"/>
      <c r="H69" s="152"/>
      <c r="I69" s="153"/>
      <c r="J69" s="47" t="s">
        <v>60</v>
      </c>
      <c r="K69" s="154">
        <v>23</v>
      </c>
    </row>
    <row r="70" spans="3:11" s="1" customFormat="1" ht="20.25">
      <c r="C70" s="155" t="s">
        <v>52</v>
      </c>
      <c r="D70" s="46"/>
      <c r="E70" s="46"/>
      <c r="F70" s="46"/>
      <c r="G70" s="46"/>
      <c r="H70" s="46"/>
      <c r="I70" s="46"/>
      <c r="J70" s="47" t="s">
        <v>60</v>
      </c>
      <c r="K70" s="154">
        <v>12</v>
      </c>
    </row>
    <row r="71" spans="3:11" s="1" customFormat="1" ht="24.75" customHeight="1" thickBot="1">
      <c r="C71" s="156" t="s">
        <v>59</v>
      </c>
      <c r="D71" s="157"/>
      <c r="E71" s="157"/>
      <c r="F71" s="157"/>
      <c r="G71" s="157"/>
      <c r="H71" s="157"/>
      <c r="I71" s="157"/>
      <c r="J71" s="17" t="s">
        <v>61</v>
      </c>
      <c r="K71" s="158">
        <v>95</v>
      </c>
    </row>
    <row r="72" spans="3:11" s="1" customFormat="1" ht="24.75" customHeight="1" thickBot="1">
      <c r="C72" s="159" t="s">
        <v>62</v>
      </c>
      <c r="D72" s="160"/>
      <c r="E72" s="160"/>
      <c r="F72" s="160"/>
      <c r="G72" s="160"/>
      <c r="H72" s="160"/>
      <c r="I72" s="160"/>
      <c r="J72" s="161"/>
      <c r="K72" s="135">
        <v>231</v>
      </c>
    </row>
    <row r="73" spans="3:11" s="1" customFormat="1" ht="21.75" customHeight="1" thickBot="1">
      <c r="C73" s="159" t="s">
        <v>70</v>
      </c>
      <c r="D73" s="162"/>
      <c r="E73" s="162"/>
      <c r="F73" s="162"/>
      <c r="G73" s="162"/>
      <c r="H73" s="162"/>
      <c r="I73" s="162"/>
      <c r="J73" s="163"/>
      <c r="K73" s="135">
        <f>SUM(K67+K72)</f>
        <v>482</v>
      </c>
    </row>
    <row r="74" spans="3:11" ht="18.75">
      <c r="C74" s="197" t="s">
        <v>69</v>
      </c>
      <c r="D74" s="198"/>
      <c r="E74" s="198"/>
      <c r="F74" s="199"/>
      <c r="G74" s="14"/>
      <c r="H74" s="12" t="s">
        <v>65</v>
      </c>
      <c r="I74" s="200" t="s">
        <v>66</v>
      </c>
      <c r="J74" s="16">
        <v>1856</v>
      </c>
      <c r="K74" s="15">
        <v>21396</v>
      </c>
    </row>
    <row r="75" spans="3:11" ht="19.5" thickBot="1">
      <c r="C75" s="9"/>
      <c r="D75" s="10"/>
      <c r="E75" s="10"/>
      <c r="F75" s="10"/>
      <c r="G75" s="10"/>
      <c r="H75" s="10"/>
      <c r="I75" s="201" t="s">
        <v>67</v>
      </c>
      <c r="J75" s="17">
        <v>19540</v>
      </c>
      <c r="K75" s="164"/>
    </row>
    <row r="76" spans="3:11" ht="19.5" thickBot="1">
      <c r="C76" s="11" t="s">
        <v>68</v>
      </c>
      <c r="D76" s="165"/>
      <c r="E76" s="165"/>
      <c r="F76" s="165"/>
      <c r="G76" s="165"/>
      <c r="H76" s="165"/>
      <c r="I76" s="165"/>
      <c r="J76" s="166"/>
      <c r="K76" s="13">
        <f>SUM(K40+K44+K73+K74)</f>
        <v>23573</v>
      </c>
    </row>
  </sheetData>
  <sheetProtection/>
  <mergeCells count="77">
    <mergeCell ref="K74:K75"/>
    <mergeCell ref="C76:J76"/>
    <mergeCell ref="C28:J28"/>
    <mergeCell ref="C40:J40"/>
    <mergeCell ref="C74:G74"/>
    <mergeCell ref="C73:J73"/>
    <mergeCell ref="J5:J7"/>
    <mergeCell ref="J41:J43"/>
    <mergeCell ref="C16:I16"/>
    <mergeCell ref="C11:I11"/>
    <mergeCell ref="C66:I66"/>
    <mergeCell ref="C67:I67"/>
    <mergeCell ref="C54:I54"/>
    <mergeCell ref="C55:I55"/>
    <mergeCell ref="C68:I68"/>
    <mergeCell ref="C69:I69"/>
    <mergeCell ref="C70:I70"/>
    <mergeCell ref="C71:I71"/>
    <mergeCell ref="C60:I60"/>
    <mergeCell ref="C61:I61"/>
    <mergeCell ref="C62:I62"/>
    <mergeCell ref="C63:I63"/>
    <mergeCell ref="C65:I65"/>
    <mergeCell ref="C49:I49"/>
    <mergeCell ref="C50:I50"/>
    <mergeCell ref="C51:I51"/>
    <mergeCell ref="C52:I52"/>
    <mergeCell ref="C53:I53"/>
    <mergeCell ref="C56:I56"/>
    <mergeCell ref="C43:I43"/>
    <mergeCell ref="C45:K45"/>
    <mergeCell ref="C46:I46"/>
    <mergeCell ref="C47:I47"/>
    <mergeCell ref="C44:J44"/>
    <mergeCell ref="C64:I64"/>
    <mergeCell ref="C57:I57"/>
    <mergeCell ref="C58:I58"/>
    <mergeCell ref="C59:I59"/>
    <mergeCell ref="C48:I48"/>
    <mergeCell ref="C37:I37"/>
    <mergeCell ref="C38:I38"/>
    <mergeCell ref="C39:I39"/>
    <mergeCell ref="C41:I41"/>
    <mergeCell ref="C42:I42"/>
    <mergeCell ref="C31:I31"/>
    <mergeCell ref="C32:I32"/>
    <mergeCell ref="C33:I33"/>
    <mergeCell ref="C34:K34"/>
    <mergeCell ref="C35:I35"/>
    <mergeCell ref="C36:I36"/>
    <mergeCell ref="C25:I25"/>
    <mergeCell ref="C26:I26"/>
    <mergeCell ref="C27:I27"/>
    <mergeCell ref="C29:I29"/>
    <mergeCell ref="C30:I30"/>
    <mergeCell ref="C14:I14"/>
    <mergeCell ref="C15:I15"/>
    <mergeCell ref="C17:I17"/>
    <mergeCell ref="C18:K18"/>
    <mergeCell ref="C23:I23"/>
    <mergeCell ref="C24:K24"/>
    <mergeCell ref="C8:K8"/>
    <mergeCell ref="C9:I9"/>
    <mergeCell ref="C10:I10"/>
    <mergeCell ref="C12:I12"/>
    <mergeCell ref="C72:J72"/>
    <mergeCell ref="C19:I19"/>
    <mergeCell ref="C20:I20"/>
    <mergeCell ref="C21:I21"/>
    <mergeCell ref="C22:I22"/>
    <mergeCell ref="C13:I13"/>
    <mergeCell ref="C1:I1"/>
    <mergeCell ref="C2:I2"/>
    <mergeCell ref="C4:H4"/>
    <mergeCell ref="C5:H5"/>
    <mergeCell ref="C6:I6"/>
    <mergeCell ref="C7:I7"/>
  </mergeCells>
  <printOptions/>
  <pageMargins left="0.3145833333333333" right="0.03888888888888889" top="0.4326388888888889" bottom="0.3541666666666667" header="0.19652777777777777" footer="0.07847222222222222"/>
  <pageSetup horizontalDpi="600" verticalDpi="600" orientation="portrait" paperSize="9" scale="44" r:id="rId1"/>
  <headerFooter alignWithMargins="0">
    <oddFooter>&amp;C&amp;"Times New Roman"&amp;12Page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hp2311</dc:creator>
  <cp:keywords/>
  <dc:description/>
  <cp:lastModifiedBy>hp2311</cp:lastModifiedBy>
  <cp:lastPrinted>2023-10-11T05:57:40Z</cp:lastPrinted>
  <dcterms:created xsi:type="dcterms:W3CDTF">2010-06-03T05:43:47Z</dcterms:created>
  <dcterms:modified xsi:type="dcterms:W3CDTF">2023-10-11T06:00:54Z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191F707907DF431F91963F16A56F6AD0</vt:lpwstr>
  </property>
</Properties>
</file>